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май 201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<sst xmlns="http://schemas.openxmlformats.org/spreadsheetml/2006/main" count="39" uniqueCount="38">
  <si>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Кол-во единиц</t>
  </si>
  <si>
    <t>Оклад денежного содержания</t>
  </si>
  <si>
    <t>Дополнительные выплаты</t>
  </si>
  <si>
    <t>Надбавка за непрер.стаж работы в южных районах 30%</t>
  </si>
  <si>
    <t>Районный коэффициент 30%</t>
  </si>
  <si>
    <t>Месячный фонд заработной платы</t>
  </si>
  <si>
    <t>Всего</t>
  </si>
  <si>
    <t xml:space="preserve"> </t>
  </si>
  <si>
    <t xml:space="preserve">Выслуга </t>
  </si>
  <si>
    <t>Единовременная выплата к отпуску</t>
  </si>
  <si>
    <t>Ежемесячное денежное поощрение</t>
  </si>
  <si>
    <t>Материальная помощь</t>
  </si>
  <si>
    <t xml:space="preserve">Ведущий специалист </t>
  </si>
  <si>
    <t xml:space="preserve">муниципальных служащих </t>
  </si>
  <si>
    <t>Специалист</t>
  </si>
  <si>
    <t>Администрации Панагинского сельского поселения</t>
  </si>
  <si>
    <t>Особые условия 20-60%</t>
  </si>
  <si>
    <t xml:space="preserve">    </t>
  </si>
  <si>
    <t xml:space="preserve">  </t>
  </si>
  <si>
    <t xml:space="preserve">классный чин </t>
  </si>
  <si>
    <t>Утверждено</t>
  </si>
  <si>
    <r>
      <t xml:space="preserve">Штат в количестве </t>
    </r>
    <r>
      <rPr>
        <u val="single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единиц</t>
    </r>
  </si>
  <si>
    <t>Администрация Панагинского сельского поселения</t>
  </si>
  <si>
    <t>наименование организации</t>
  </si>
  <si>
    <t>Профессия(должность)</t>
  </si>
  <si>
    <t>Фонд заработной платы</t>
  </si>
  <si>
    <t xml:space="preserve">Фонд заработной платы </t>
  </si>
  <si>
    <t xml:space="preserve">Всего  фонд оплаты труда </t>
  </si>
  <si>
    <t>номер документа</t>
  </si>
  <si>
    <t>дата    составления</t>
  </si>
  <si>
    <t>Распоряжением Главы Панагинского сельского поселения от "____".____.2020г.№____</t>
  </si>
  <si>
    <t>(9466*1*1,6)</t>
  </si>
  <si>
    <t>(9466*2*1,6)</t>
  </si>
  <si>
    <t xml:space="preserve">                     ШТАТНОЕ РАСПИСАНИЕ        №3</t>
  </si>
  <si>
    <t>09.10.2020г.</t>
  </si>
  <si>
    <t>с 01 октября 2020 года</t>
  </si>
  <si>
    <t>Фонд оплаты труда на 3 месяца</t>
  </si>
  <si>
    <t>(9466*12*1,6*300%)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</si>
</sst>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6" max="6" width="7.875" style="0" customWidth="1"/>
    <col min="7" max="7" width="12.375" style="0" customWidth="1"/>
    <col min="8" max="8" width="10.375" style="0" customWidth="1"/>
    <col min="9" max="9" width="11.00390625" style="0" customWidth="1"/>
    <col min="10" max="10" width="11.625" style="0" customWidth="1"/>
    <col min="12" max="12" width="6.625" style="0" customWidth="1"/>
    <col min="14" max="14" width="5.125" style="0" customWidth="1"/>
    <col min="15" max="15" width="12.00390625" style="0" customWidth="1"/>
    <col min="16" max="16" width="12.125" style="0" customWidth="1"/>
    <col min="18" max="18" width="10.875" style="0" customWidth="1"/>
  </cols>
  <sheetData>
    <row r="1" spans="1:18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37" t="s">
        <v>22</v>
      </c>
      <c r="B2" s="37"/>
      <c r="C2" s="37"/>
      <c r="D2" s="37"/>
      <c r="E2" s="37"/>
      <c r="F2" s="37"/>
      <c r="G2" s="37"/>
      <c r="H2" s="37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" customHeight="1">
      <c r="A3" s="38" t="s">
        <v>23</v>
      </c>
      <c r="B3" s="38"/>
      <c r="C3" s="38"/>
      <c r="D3" s="38"/>
      <c r="E3" s="38"/>
      <c r="F3" s="38"/>
      <c r="G3" s="38"/>
      <c r="H3" s="38"/>
      <c r="I3" s="6"/>
      <c r="J3" s="3"/>
      <c r="K3" s="29" t="s">
        <v>20</v>
      </c>
      <c r="L3" s="29"/>
      <c r="M3" s="29"/>
      <c r="N3" s="29"/>
      <c r="O3" s="29"/>
      <c r="P3" s="1"/>
      <c r="Q3" s="1"/>
      <c r="R3" s="1"/>
    </row>
    <row r="4" spans="1:18" ht="29.25" customHeight="1">
      <c r="A4" s="1"/>
      <c r="B4" s="1"/>
      <c r="C4" s="1"/>
      <c r="D4" s="1"/>
      <c r="E4" s="1"/>
      <c r="F4" s="16" t="s">
        <v>28</v>
      </c>
      <c r="G4" s="16" t="s">
        <v>29</v>
      </c>
      <c r="H4" s="1"/>
      <c r="I4" s="6"/>
      <c r="J4" s="30" t="s">
        <v>30</v>
      </c>
      <c r="K4" s="30"/>
      <c r="L4" s="30"/>
      <c r="M4" s="30"/>
      <c r="N4" s="30"/>
      <c r="O4" s="30"/>
      <c r="P4" s="1"/>
      <c r="Q4" s="1"/>
      <c r="R4" s="1"/>
    </row>
    <row r="5" spans="1:18" ht="22.5" customHeight="1">
      <c r="A5" s="1"/>
      <c r="B5" s="40" t="s">
        <v>33</v>
      </c>
      <c r="C5" s="40"/>
      <c r="D5" s="40"/>
      <c r="E5" s="40"/>
      <c r="F5" s="41"/>
      <c r="G5" s="15" t="s">
        <v>34</v>
      </c>
      <c r="H5" s="1"/>
      <c r="I5" s="6"/>
      <c r="J5" s="30" t="s">
        <v>21</v>
      </c>
      <c r="K5" s="30"/>
      <c r="L5" s="30"/>
      <c r="M5" s="30"/>
      <c r="N5" s="30"/>
      <c r="O5" s="30"/>
      <c r="P5" s="1"/>
      <c r="Q5" s="1"/>
      <c r="R5" s="1"/>
    </row>
    <row r="6" spans="1:18" ht="15">
      <c r="A6" s="1"/>
      <c r="B6" s="31" t="s">
        <v>13</v>
      </c>
      <c r="C6" s="31"/>
      <c r="D6" s="31"/>
      <c r="E6" s="31"/>
      <c r="F6" s="31"/>
      <c r="G6" s="31"/>
      <c r="H6" s="1"/>
      <c r="I6" s="6"/>
      <c r="J6" s="29" t="s">
        <v>36</v>
      </c>
      <c r="K6" s="29"/>
      <c r="L6" s="29"/>
      <c r="M6" s="29"/>
      <c r="N6" s="29"/>
      <c r="O6" s="29"/>
      <c r="P6" s="1"/>
      <c r="Q6" s="1"/>
      <c r="R6" s="1"/>
    </row>
    <row r="7" spans="1:18" ht="15">
      <c r="A7" s="1"/>
      <c r="B7" s="31" t="s">
        <v>15</v>
      </c>
      <c r="C7" s="31"/>
      <c r="D7" s="31"/>
      <c r="E7" s="31"/>
      <c r="F7" s="31"/>
      <c r="G7" s="31"/>
      <c r="H7" s="1"/>
      <c r="I7" s="7"/>
      <c r="J7" s="7"/>
      <c r="K7" s="7"/>
      <c r="L7" s="7"/>
      <c r="M7" s="7"/>
      <c r="N7" s="7"/>
      <c r="O7" s="7"/>
      <c r="P7" s="4"/>
      <c r="Q7" s="2"/>
      <c r="R7" s="2"/>
    </row>
    <row r="8" spans="1:18" ht="15">
      <c r="A8" s="1"/>
      <c r="B8" s="31" t="s">
        <v>35</v>
      </c>
      <c r="C8" s="31"/>
      <c r="D8" s="31"/>
      <c r="E8" s="31"/>
      <c r="F8" s="31"/>
      <c r="G8" s="31"/>
      <c r="H8" s="1"/>
      <c r="I8" s="1"/>
      <c r="J8" s="5"/>
      <c r="K8" s="5"/>
      <c r="L8" s="5"/>
      <c r="M8" s="5"/>
      <c r="N8" s="5"/>
      <c r="O8" s="5"/>
      <c r="P8" s="1"/>
      <c r="Q8" s="1"/>
      <c r="R8" s="1"/>
    </row>
    <row r="9" spans="1:1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6"/>
      <c r="L9" s="36"/>
      <c r="M9" s="36"/>
      <c r="N9" s="36"/>
      <c r="O9" s="36"/>
      <c r="P9" s="1"/>
      <c r="Q9" s="1"/>
      <c r="R9" s="1"/>
    </row>
    <row r="10" spans="1:18" ht="14.2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36"/>
      <c r="L10" s="36"/>
      <c r="M10" s="1"/>
      <c r="N10" s="1"/>
      <c r="O10" s="1"/>
      <c r="P10" s="1"/>
      <c r="Q10" s="1"/>
      <c r="R10" s="1"/>
    </row>
    <row r="11" spans="1:18" ht="14.2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36"/>
      <c r="L12" s="36"/>
      <c r="M12" s="36"/>
      <c r="N12" s="36"/>
      <c r="O12" s="36"/>
      <c r="P12" s="1"/>
      <c r="Q12" s="1"/>
      <c r="R12" s="1"/>
    </row>
    <row r="13" spans="1:18" ht="14.2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2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hidden="1">
      <c r="A15" s="1"/>
      <c r="B15" s="8"/>
      <c r="C15" s="8"/>
      <c r="D15" s="5"/>
      <c r="E15" s="5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hidden="1">
      <c r="A16" s="1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hidden="1">
      <c r="A17" s="1"/>
      <c r="B17" s="31"/>
      <c r="C17" s="31"/>
      <c r="D17" s="31"/>
      <c r="E17" s="31"/>
      <c r="F17" s="31"/>
      <c r="G17" s="3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hidden="1">
      <c r="A18" s="1"/>
      <c r="B18" s="5"/>
      <c r="C18" s="5"/>
      <c r="D18" s="31"/>
      <c r="E18" s="31"/>
      <c r="F18" s="31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6.25" customHeight="1">
      <c r="A20" s="32" t="s">
        <v>24</v>
      </c>
      <c r="B20" s="33"/>
      <c r="C20" s="27" t="s">
        <v>0</v>
      </c>
      <c r="D20" s="32" t="s">
        <v>1</v>
      </c>
      <c r="E20" s="33"/>
      <c r="F20" s="19" t="s">
        <v>2</v>
      </c>
      <c r="G20" s="19"/>
      <c r="H20" s="19"/>
      <c r="I20" s="19"/>
      <c r="J20" s="19"/>
      <c r="K20" s="32" t="s">
        <v>4</v>
      </c>
      <c r="L20" s="33"/>
      <c r="M20" s="32" t="s">
        <v>3</v>
      </c>
      <c r="N20" s="33"/>
      <c r="O20" s="27" t="s">
        <v>5</v>
      </c>
      <c r="P20" s="27" t="s">
        <v>25</v>
      </c>
      <c r="Q20" s="1"/>
      <c r="R20" s="1"/>
    </row>
    <row r="21" spans="1:18" ht="48" customHeight="1">
      <c r="A21" s="34"/>
      <c r="B21" s="35"/>
      <c r="C21" s="28"/>
      <c r="D21" s="34"/>
      <c r="E21" s="35"/>
      <c r="F21" s="19" t="s">
        <v>8</v>
      </c>
      <c r="G21" s="19"/>
      <c r="H21" s="23" t="s">
        <v>16</v>
      </c>
      <c r="I21" s="24"/>
      <c r="J21" s="9" t="s">
        <v>19</v>
      </c>
      <c r="K21" s="34"/>
      <c r="L21" s="35"/>
      <c r="M21" s="34"/>
      <c r="N21" s="35"/>
      <c r="O21" s="28"/>
      <c r="P21" s="28"/>
      <c r="Q21" s="1"/>
      <c r="R21" s="1"/>
    </row>
    <row r="22" spans="1:18" ht="24.75" customHeight="1">
      <c r="A22" s="19" t="s">
        <v>12</v>
      </c>
      <c r="B22" s="19"/>
      <c r="C22" s="10">
        <v>1</v>
      </c>
      <c r="D22" s="17">
        <v>4836</v>
      </c>
      <c r="E22" s="17"/>
      <c r="F22" s="11">
        <v>0.2</v>
      </c>
      <c r="G22" s="12">
        <f>D22*20/100</f>
        <v>967.2</v>
      </c>
      <c r="H22" s="11">
        <v>0.6</v>
      </c>
      <c r="I22" s="12">
        <f>D22*H22</f>
        <v>2901.6</v>
      </c>
      <c r="J22" s="13">
        <v>1300</v>
      </c>
      <c r="K22" s="17">
        <f>(D22+G22+I22+J22)*30/100</f>
        <v>3001.44</v>
      </c>
      <c r="L22" s="17"/>
      <c r="M22" s="17">
        <f>K22</f>
        <v>3001.44</v>
      </c>
      <c r="N22" s="17"/>
      <c r="O22" s="10">
        <f>M22+K22+J22+I22+G22+D22</f>
        <v>16007.68</v>
      </c>
      <c r="P22" s="10">
        <f>O22*3</f>
        <v>48023.04</v>
      </c>
      <c r="Q22" s="1"/>
      <c r="R22" s="1"/>
    </row>
    <row r="23" spans="1:18" ht="24.75" customHeight="1">
      <c r="A23" s="19" t="s">
        <v>14</v>
      </c>
      <c r="B23" s="19"/>
      <c r="C23" s="10">
        <v>0.5</v>
      </c>
      <c r="D23" s="17">
        <v>2315</v>
      </c>
      <c r="E23" s="17"/>
      <c r="F23" s="11">
        <v>0.2</v>
      </c>
      <c r="G23" s="12">
        <f>D23*20/100</f>
        <v>463</v>
      </c>
      <c r="H23" s="11">
        <v>0.6</v>
      </c>
      <c r="I23" s="12">
        <f>D23*H23</f>
        <v>1389</v>
      </c>
      <c r="J23" s="13">
        <v>442</v>
      </c>
      <c r="K23" s="17">
        <f>(D23+G23+I23+J23)*30/100</f>
        <v>1382.7</v>
      </c>
      <c r="L23" s="17"/>
      <c r="M23" s="17">
        <f>K23</f>
        <v>1382.7</v>
      </c>
      <c r="N23" s="17"/>
      <c r="O23" s="10">
        <f>M23+K23+J23+I23+G23+D23</f>
        <v>7374.4</v>
      </c>
      <c r="P23" s="10">
        <f>O23*3</f>
        <v>22123.199999999997</v>
      </c>
      <c r="Q23" s="1"/>
      <c r="R23" s="1"/>
    </row>
    <row r="24" spans="1:18" ht="25.5" customHeight="1">
      <c r="A24" s="19" t="s">
        <v>14</v>
      </c>
      <c r="B24" s="19"/>
      <c r="C24" s="10">
        <v>0.5</v>
      </c>
      <c r="D24" s="17">
        <v>2315</v>
      </c>
      <c r="E24" s="17"/>
      <c r="F24" s="11">
        <v>0.2</v>
      </c>
      <c r="G24" s="12">
        <f>D24*20/100</f>
        <v>463</v>
      </c>
      <c r="H24" s="14">
        <v>0.4</v>
      </c>
      <c r="I24" s="12">
        <f>D24*H24</f>
        <v>926</v>
      </c>
      <c r="J24" s="13">
        <v>442</v>
      </c>
      <c r="K24" s="17">
        <f>(D24+G24+I24+J24)*30/100</f>
        <v>1243.8</v>
      </c>
      <c r="L24" s="17"/>
      <c r="M24" s="17">
        <f>K24</f>
        <v>1243.8</v>
      </c>
      <c r="N24" s="17"/>
      <c r="O24" s="10">
        <f>M24+K24+J24+I24+G24+D24</f>
        <v>6633.6</v>
      </c>
      <c r="P24" s="10">
        <f>O24*3</f>
        <v>19900.800000000003</v>
      </c>
      <c r="Q24" s="1"/>
      <c r="R24" s="1"/>
    </row>
    <row r="25" spans="1:18" ht="37.5" customHeight="1">
      <c r="A25" s="23"/>
      <c r="B25" s="24"/>
      <c r="C25" s="10"/>
      <c r="D25" s="21"/>
      <c r="E25" s="22"/>
      <c r="F25" s="12"/>
      <c r="G25" s="13"/>
      <c r="H25" s="14"/>
      <c r="I25" s="12"/>
      <c r="J25" s="13"/>
      <c r="K25" s="21"/>
      <c r="L25" s="22"/>
      <c r="M25" s="25"/>
      <c r="N25" s="26"/>
      <c r="O25" s="10"/>
      <c r="P25" s="10"/>
      <c r="Q25" s="1"/>
      <c r="R25" s="1"/>
    </row>
    <row r="26" spans="1:18" ht="14.25">
      <c r="A26" s="17" t="s">
        <v>6</v>
      </c>
      <c r="B26" s="17"/>
      <c r="C26" s="10">
        <v>2</v>
      </c>
      <c r="D26" s="17">
        <f>D22+D23+D24+D25</f>
        <v>9466</v>
      </c>
      <c r="E26" s="17"/>
      <c r="F26" s="12"/>
      <c r="G26" s="13">
        <f>G22+G23+G24</f>
        <v>1893.2</v>
      </c>
      <c r="H26" s="13"/>
      <c r="I26" s="13">
        <f>I22+I23+I24</f>
        <v>5216.6</v>
      </c>
      <c r="J26" s="13">
        <f>J25+J24+J23+J22</f>
        <v>2184</v>
      </c>
      <c r="K26" s="17">
        <f>K25+K24+K23+K22</f>
        <v>5627.9400000000005</v>
      </c>
      <c r="L26" s="17"/>
      <c r="M26" s="20">
        <f>M22+M23+M24+M25</f>
        <v>5627.9400000000005</v>
      </c>
      <c r="N26" s="17"/>
      <c r="O26" s="10">
        <f>O25+O24+O23+O22</f>
        <v>30015.68</v>
      </c>
      <c r="P26" s="10">
        <f>P22+P23+P24+P25</f>
        <v>90047.04</v>
      </c>
      <c r="Q26" s="1"/>
      <c r="R26" s="1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  <c r="R27" s="1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  <c r="R28" s="1"/>
    </row>
    <row r="29" spans="1:18" ht="15">
      <c r="A29" s="5"/>
      <c r="B29" s="18" t="s">
        <v>26</v>
      </c>
      <c r="C29" s="18"/>
      <c r="D29" s="18"/>
      <c r="E29" s="18"/>
      <c r="F29" s="5"/>
      <c r="G29" s="8">
        <f>P26</f>
        <v>90047.04</v>
      </c>
      <c r="H29" s="8"/>
      <c r="I29" s="5"/>
      <c r="J29" s="5"/>
      <c r="K29" s="5"/>
      <c r="L29" s="5"/>
      <c r="M29" s="5"/>
      <c r="N29" s="5"/>
      <c r="O29" s="5"/>
      <c r="P29" s="5"/>
      <c r="Q29" s="1"/>
      <c r="R29" s="1"/>
    </row>
    <row r="30" spans="1:18" ht="15">
      <c r="A30" s="5"/>
      <c r="B30" s="18" t="s">
        <v>11</v>
      </c>
      <c r="C30" s="18"/>
      <c r="D30" s="18"/>
      <c r="E30" s="18"/>
      <c r="F30" s="5"/>
      <c r="G30" s="8">
        <f>D26*1*1.6</f>
        <v>15145.6</v>
      </c>
      <c r="H30" s="8"/>
      <c r="I30" s="5" t="s">
        <v>31</v>
      </c>
      <c r="J30" s="5"/>
      <c r="K30" s="5" t="s">
        <v>7</v>
      </c>
      <c r="L30" s="5"/>
      <c r="M30" s="5"/>
      <c r="N30" s="5"/>
      <c r="O30" s="5"/>
      <c r="P30" s="5"/>
      <c r="Q30" s="1"/>
      <c r="R30" s="1"/>
    </row>
    <row r="31" spans="1:18" ht="15">
      <c r="A31" s="5"/>
      <c r="B31" s="18" t="s">
        <v>9</v>
      </c>
      <c r="C31" s="18"/>
      <c r="D31" s="18"/>
      <c r="E31" s="18"/>
      <c r="F31" s="5"/>
      <c r="G31" s="8">
        <f>D26*2*1.6</f>
        <v>30291.2</v>
      </c>
      <c r="H31" s="8"/>
      <c r="I31" s="5" t="s">
        <v>32</v>
      </c>
      <c r="J31" s="5"/>
      <c r="K31" s="5"/>
      <c r="L31" s="5"/>
      <c r="M31" s="5"/>
      <c r="N31" s="5"/>
      <c r="O31" s="5"/>
      <c r="P31" s="5"/>
      <c r="Q31" s="1"/>
      <c r="R31" s="1"/>
    </row>
    <row r="32" spans="1:18" ht="15">
      <c r="A32" s="5"/>
      <c r="B32" s="18" t="s">
        <v>10</v>
      </c>
      <c r="C32" s="18"/>
      <c r="D32" s="18"/>
      <c r="E32" s="18"/>
      <c r="F32" s="5"/>
      <c r="G32" s="8">
        <f>D26*12*1.6*300%</f>
        <v>545241.6000000001</v>
      </c>
      <c r="H32" s="8"/>
      <c r="I32" s="5" t="s">
        <v>37</v>
      </c>
      <c r="J32" s="5"/>
      <c r="K32" s="5"/>
      <c r="L32" s="5"/>
      <c r="M32" s="5"/>
      <c r="N32" s="5"/>
      <c r="O32" s="5"/>
      <c r="P32" s="5"/>
      <c r="Q32" s="1"/>
      <c r="R32" s="1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  <c r="R33" s="1"/>
    </row>
    <row r="34" spans="1:18" ht="15">
      <c r="A34" s="5"/>
      <c r="B34" s="18" t="s">
        <v>27</v>
      </c>
      <c r="C34" s="18"/>
      <c r="D34" s="18"/>
      <c r="E34" s="18"/>
      <c r="F34" s="5"/>
      <c r="G34" s="8">
        <f>G29+G30+G31+G32</f>
        <v>680725.4400000001</v>
      </c>
      <c r="H34" s="8"/>
      <c r="I34" s="5"/>
      <c r="J34" s="5"/>
      <c r="K34" s="5"/>
      <c r="L34" s="5"/>
      <c r="M34" s="5"/>
      <c r="N34" s="5"/>
      <c r="O34" s="5"/>
      <c r="P34" s="5"/>
      <c r="Q34" s="1"/>
      <c r="R34" s="1"/>
    </row>
    <row r="35" spans="1:18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7" ht="12.75">
      <c r="A36" s="39"/>
      <c r="B36" s="39"/>
      <c r="C36" s="39"/>
      <c r="D36" s="39"/>
      <c r="E36" s="39"/>
      <c r="F36" s="39"/>
      <c r="G36" s="39"/>
    </row>
    <row r="39" ht="12.75">
      <c r="H39" t="s">
        <v>17</v>
      </c>
    </row>
    <row r="48" ht="12.75">
      <c r="M48" t="s">
        <v>18</v>
      </c>
    </row>
  </sheetData>
  <sheetProtection/>
  <mergeCells count="51">
    <mergeCell ref="A36:G36"/>
    <mergeCell ref="B5:F5"/>
    <mergeCell ref="B6:G6"/>
    <mergeCell ref="B8:G8"/>
    <mergeCell ref="B7:G7"/>
    <mergeCell ref="B32:E32"/>
    <mergeCell ref="B34:E34"/>
    <mergeCell ref="B29:E29"/>
    <mergeCell ref="B31:E31"/>
    <mergeCell ref="A24:B24"/>
    <mergeCell ref="D24:E24"/>
    <mergeCell ref="A2:H2"/>
    <mergeCell ref="A3:H3"/>
    <mergeCell ref="D18:F18"/>
    <mergeCell ref="A26:B26"/>
    <mergeCell ref="D26:E26"/>
    <mergeCell ref="D22:E22"/>
    <mergeCell ref="J4:O4"/>
    <mergeCell ref="D20:E21"/>
    <mergeCell ref="K12:O12"/>
    <mergeCell ref="K9:O9"/>
    <mergeCell ref="C20:C21"/>
    <mergeCell ref="H21:I21"/>
    <mergeCell ref="K3:O3"/>
    <mergeCell ref="J5:O5"/>
    <mergeCell ref="J6:O6"/>
    <mergeCell ref="M23:N23"/>
    <mergeCell ref="B17:G17"/>
    <mergeCell ref="K20:L21"/>
    <mergeCell ref="M20:N21"/>
    <mergeCell ref="F20:J20"/>
    <mergeCell ref="A20:B21"/>
    <mergeCell ref="K10:L10"/>
    <mergeCell ref="K25:L25"/>
    <mergeCell ref="M25:N25"/>
    <mergeCell ref="M22:N22"/>
    <mergeCell ref="P20:P21"/>
    <mergeCell ref="F21:G21"/>
    <mergeCell ref="M24:N24"/>
    <mergeCell ref="O20:O21"/>
    <mergeCell ref="K23:L23"/>
    <mergeCell ref="K26:L26"/>
    <mergeCell ref="B30:E30"/>
    <mergeCell ref="A22:B22"/>
    <mergeCell ref="M26:N26"/>
    <mergeCell ref="K24:L24"/>
    <mergeCell ref="D23:E23"/>
    <mergeCell ref="K22:L22"/>
    <mergeCell ref="D25:E25"/>
    <mergeCell ref="A23:B23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2020-10-12T07:07:24Z</cp:lastPrinted>
  <dcterms:created xsi:type="dcterms:W3CDTF">2007-02-26T08:26:46Z</dcterms:created>
  <dcterms:modified xsi:type="dcterms:W3CDTF">2020-10-12T07:13:11Z</dcterms:modified>
  <cp:category/>
  <cp:version/>
  <cp:contentType/>
  <cp:contentStatus/>
</cp:coreProperties>
</file>